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6"/>
  </bookViews>
  <sheets>
    <sheet name="Лист3" sheetId="1" r:id="rId1"/>
  </sheets>
  <calcPr calcId="145621"/>
</workbook>
</file>

<file path=xl/calcChain.xml><?xml version="1.0" encoding="utf-8"?>
<calcChain xmlns="http://schemas.openxmlformats.org/spreadsheetml/2006/main">
  <c r="I51" i="1" l="1"/>
  <c r="I49" i="1"/>
  <c r="I48" i="1"/>
  <c r="I47" i="1"/>
  <c r="I45" i="1"/>
  <c r="I44" i="1"/>
  <c r="I43" i="1"/>
  <c r="I41" i="1"/>
  <c r="I40" i="1"/>
  <c r="I39" i="1"/>
  <c r="I38" i="1"/>
  <c r="I33" i="1"/>
  <c r="I18" i="1"/>
  <c r="G50" i="1"/>
  <c r="G52" i="1" s="1"/>
  <c r="F50" i="1"/>
  <c r="F52" i="1" s="1"/>
  <c r="G4" i="1"/>
  <c r="G5" i="1" s="1"/>
  <c r="I50" i="1" l="1"/>
  <c r="I52" i="1" s="1"/>
</calcChain>
</file>

<file path=xl/sharedStrings.xml><?xml version="1.0" encoding="utf-8"?>
<sst xmlns="http://schemas.openxmlformats.org/spreadsheetml/2006/main" count="74" uniqueCount="70">
  <si>
    <t>Перечень</t>
  </si>
  <si>
    <t>№№ п/п</t>
  </si>
  <si>
    <t>Услуги</t>
  </si>
  <si>
    <t>Периодичность</t>
  </si>
  <si>
    <t>Стоимость на 1м2 общей площади(руб./м-ц)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</si>
  <si>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</si>
  <si>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</si>
  <si>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</si>
  <si>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</si>
  <si>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</si>
  <si>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</si>
  <si>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</si>
  <si>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</si>
  <si>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</si>
  <si>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</si>
  <si>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</si>
  <si>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</si>
  <si>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</si>
  <si>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</si>
  <si>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Обслуживание внутридомовых сетей газоснабжения (стояки,ответвления от стояков до первого отключающегоустройства)</t>
  </si>
  <si>
    <t>1 раз в 3 года</t>
  </si>
  <si>
    <t>Аварийно-диспетчерское обслуживание</t>
  </si>
  <si>
    <t>круглосуточно</t>
  </si>
  <si>
    <t>Вывоз ТБО</t>
  </si>
  <si>
    <t>по графику</t>
  </si>
  <si>
    <t>Итого содержание жилья</t>
  </si>
  <si>
    <t>Всего: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</si>
  <si>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</si>
  <si>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</si>
  <si>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</si>
  <si>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</si>
  <si>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</si>
  <si>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</si>
  <si>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</si>
  <si>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</si>
  <si>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</si>
  <si>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</si>
  <si>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</si>
  <si>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</si>
  <si>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</si>
  <si>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</si>
  <si>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</si>
  <si>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</si>
  <si>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</si>
  <si>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</si>
  <si>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</si>
  <si>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</si>
  <si>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</si>
  <si>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3 раза в неделю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</si>
  <si>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</si>
  <si>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</si>
  <si>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</si>
  <si>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</si>
  <si>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4 раза в год</t>
  </si>
  <si>
    <t>Проверка вентканалов и дымоходов из красного кирпича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</si>
  <si>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</si>
  <si>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</si>
  <si>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</si>
  <si>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>S=1639,7кв.м</t>
  </si>
  <si>
    <t xml:space="preserve">     Утверждаю:</t>
  </si>
  <si>
    <t xml:space="preserve"> Приложение №2  </t>
  </si>
  <si>
    <t>Обязательных работ и услуг по содержанию и ремонту общего имущества собственников помещений в многоквартирном доме по адресу: город  Бор, ж/р Боталово-4, ул. Московская д.45</t>
  </si>
  <si>
    <t>Размер платы на 1м2 общей площади(руб./м-ц) с 01.07.2018г по 30.06.2019г.</t>
  </si>
  <si>
    <t>Размер платы на 1м2 общей площади(руб./м-ц) с 01.05.2017г по 30.06.2018г.</t>
  </si>
  <si>
    <t>Годовая плата с с 01.05.2017г по 30.06.2018г. (руб)</t>
  </si>
  <si>
    <t>Годовая плата с 01.07.2018г по 30.06.2019г.  (руб)</t>
  </si>
  <si>
    <t xml:space="preserve">                                                                                 Зам.главы администрации  по ЖКХ,</t>
  </si>
  <si>
    <t xml:space="preserve">                                                          начальник Управления ЖКХ </t>
  </si>
  <si>
    <t xml:space="preserve">                                                                городского округа г.Бор</t>
  </si>
  <si>
    <t xml:space="preserve">                                            _______________ А.Г. Ворошилов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</si>
</sst>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1"/>
    </font>
    <font>
      <sz val="9"/>
      <name val="Arial"/>
      <family val="2"/>
      <charset val="204"/>
    </font>
    <font>
      <sz val="9"/>
      <name val="Times New Roman"/>
      <family val="1"/>
      <charset val="1"/>
    </font>
    <font>
      <b/>
      <i/>
      <sz val="9"/>
      <name val="Times New Roman"/>
      <family val="1"/>
      <charset val="1"/>
    </font>
    <font>
      <sz val="9"/>
      <color indexed="8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2" fontId="12" fillId="0" borderId="0" xfId="0" applyNumberFormat="1" applyFont="1"/>
    <xf numFmtId="0" fontId="12" fillId="0" borderId="0" xfId="0" applyFont="1"/>
    <xf numFmtId="2" fontId="11" fillId="0" borderId="1" xfId="0" applyNumberFormat="1" applyFont="1" applyBorder="1" applyAlignment="1">
      <alignment horizontal="right" vertical="top"/>
    </xf>
    <xf numFmtId="2" fontId="1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2" fontId="12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0" fillId="0" borderId="0" xfId="0" applyAlignment="1"/>
    <xf numFmtId="0" fontId="12" fillId="0" borderId="0" xfId="0" applyFont="1" applyAlignment="1">
      <alignment horizontal="right" vertical="top"/>
    </xf>
    <xf numFmtId="0" fontId="12" fillId="0" borderId="0" xfId="0" applyFont="1" applyAlignment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2"/>
  <sheetViews>
    <sheetView tabSelected="1" topLeftCell="A45" workbookViewId="0">
      <selection activeCell="I14" sqref="I14"/>
    </sheetView>
  </sheetViews>
  <sheetFormatPr defaultRowHeight="13.2" x14ac:dyDescent="0.25"/>
  <cols>
    <col min="2" max="2" width="3.6640625" customWidth="1"/>
    <col min="3" max="3" width="43.5546875" customWidth="1"/>
    <col min="4" max="4" width="15.88671875" customWidth="1"/>
    <col min="5" max="5" width="12.21875" customWidth="1"/>
    <col min="6" max="6" width="11.6640625" hidden="1" customWidth="1"/>
    <col min="7" max="8" width="12" customWidth="1"/>
    <col min="9" max="9" width="12.6640625" customWidth="1"/>
  </cols>
  <sheetData>
    <row r="1" spans="2:9" x14ac:dyDescent="0.25">
      <c r="B1" s="2"/>
      <c r="C1" s="2"/>
      <c r="D1" s="1"/>
      <c r="E1" s="56"/>
      <c r="F1" s="56"/>
      <c r="G1" s="56"/>
      <c r="H1" s="50"/>
    </row>
    <row r="2" spans="2:9" x14ac:dyDescent="0.25">
      <c r="B2" s="3"/>
      <c r="C2" s="3"/>
      <c r="D2" s="52"/>
      <c r="E2" s="52"/>
      <c r="F2" s="52"/>
      <c r="G2" s="52"/>
      <c r="H2" s="48"/>
    </row>
    <row r="3" spans="2:9" ht="16.8" customHeight="1" x14ac:dyDescent="0.25">
      <c r="B3" s="51"/>
      <c r="C3" s="51"/>
      <c r="D3" s="51"/>
      <c r="E3" s="57" t="s">
        <v>60</v>
      </c>
      <c r="F3" s="57"/>
      <c r="G3" s="57"/>
      <c r="H3" s="57"/>
      <c r="I3" s="57"/>
    </row>
    <row r="4" spans="2:9" ht="12.75" hidden="1" customHeight="1" x14ac:dyDescent="0.25">
      <c r="B4" s="55"/>
      <c r="C4" s="55"/>
      <c r="D4" s="55"/>
      <c r="E4" s="55"/>
      <c r="F4" s="55"/>
      <c r="G4" s="37" t="e">
        <f>#REF!-#REF!</f>
        <v>#REF!</v>
      </c>
      <c r="H4" s="37"/>
      <c r="I4" s="38"/>
    </row>
    <row r="5" spans="2:9" hidden="1" x14ac:dyDescent="0.25">
      <c r="B5" s="38"/>
      <c r="C5" s="38"/>
      <c r="D5" s="38"/>
      <c r="E5" s="38"/>
      <c r="F5" s="38"/>
      <c r="G5" s="38" t="e">
        <f>#REF!/G4</f>
        <v>#REF!</v>
      </c>
      <c r="H5" s="38"/>
      <c r="I5" s="38"/>
    </row>
    <row r="6" spans="2:9" x14ac:dyDescent="0.25">
      <c r="B6" s="38"/>
      <c r="C6" s="38"/>
      <c r="D6" s="38"/>
      <c r="E6" s="38"/>
      <c r="F6" s="38"/>
      <c r="G6" s="38"/>
      <c r="H6" s="38"/>
      <c r="I6" s="51" t="s">
        <v>59</v>
      </c>
    </row>
    <row r="7" spans="2:9" x14ac:dyDescent="0.25">
      <c r="B7" s="38"/>
      <c r="C7" s="38"/>
      <c r="D7" s="58" t="s">
        <v>66</v>
      </c>
      <c r="E7" s="58"/>
      <c r="F7" s="58"/>
      <c r="G7" s="58"/>
      <c r="H7" s="58"/>
      <c r="I7" s="58"/>
    </row>
    <row r="8" spans="2:9" x14ac:dyDescent="0.25">
      <c r="B8" s="38"/>
      <c r="C8" s="38"/>
      <c r="D8" s="38"/>
      <c r="E8" s="58" t="s">
        <v>67</v>
      </c>
      <c r="F8" s="58"/>
      <c r="G8" s="58"/>
      <c r="H8" s="58"/>
      <c r="I8" s="58"/>
    </row>
    <row r="9" spans="2:9" x14ac:dyDescent="0.25">
      <c r="B9" s="38"/>
      <c r="C9" s="38"/>
      <c r="D9" s="38"/>
      <c r="E9" s="58" t="s">
        <v>68</v>
      </c>
      <c r="F9" s="58"/>
      <c r="G9" s="58"/>
      <c r="H9" s="58"/>
      <c r="I9" s="58"/>
    </row>
    <row r="10" spans="2:9" x14ac:dyDescent="0.25">
      <c r="B10" s="38"/>
      <c r="C10" s="38"/>
      <c r="D10" s="38"/>
      <c r="E10" s="58" t="s">
        <v>69</v>
      </c>
      <c r="F10" s="58"/>
      <c r="G10" s="58"/>
      <c r="H10" s="58"/>
      <c r="I10" s="58"/>
    </row>
    <row r="11" spans="2:9" x14ac:dyDescent="0.25">
      <c r="G11" s="38"/>
      <c r="H11" s="38"/>
    </row>
    <row r="12" spans="2:9" ht="15.6" x14ac:dyDescent="0.25">
      <c r="B12" s="4"/>
      <c r="C12" s="53" t="s">
        <v>0</v>
      </c>
      <c r="D12" s="53"/>
      <c r="E12" s="53"/>
      <c r="F12" s="53"/>
    </row>
    <row r="13" spans="2:9" ht="47.25" customHeight="1" x14ac:dyDescent="0.25">
      <c r="B13" s="4"/>
      <c r="C13" s="54" t="s">
        <v>61</v>
      </c>
      <c r="D13" s="54"/>
      <c r="E13" s="54"/>
      <c r="F13" s="54"/>
    </row>
    <row r="14" spans="2:9" ht="47.25" customHeight="1" x14ac:dyDescent="0.25">
      <c r="B14" s="4"/>
      <c r="C14" s="47"/>
      <c r="D14" s="47"/>
      <c r="E14" s="47"/>
      <c r="F14" s="47"/>
    </row>
    <row r="15" spans="2:9" ht="36" customHeight="1" x14ac:dyDescent="0.25">
      <c r="B15" s="6"/>
      <c r="C15" s="5"/>
      <c r="D15" s="5"/>
      <c r="E15" s="59"/>
      <c r="F15" s="49"/>
      <c r="G15" s="60"/>
      <c r="H15" s="60"/>
      <c r="I15" s="61" t="s">
        <v>58</v>
      </c>
    </row>
    <row r="16" spans="2:9" ht="60" x14ac:dyDescent="0.25">
      <c r="B16" s="7" t="s">
        <v>1</v>
      </c>
      <c r="C16" s="8" t="s">
        <v>2</v>
      </c>
      <c r="D16" s="8" t="s">
        <v>3</v>
      </c>
      <c r="E16" s="8" t="s">
        <v>64</v>
      </c>
      <c r="F16" s="8" t="s">
        <v>4</v>
      </c>
      <c r="G16" s="8" t="s">
        <v>63</v>
      </c>
      <c r="H16" s="8" t="s">
        <v>65</v>
      </c>
      <c r="I16" s="8" t="s">
        <v>62</v>
      </c>
    </row>
    <row r="17" spans="2:9" x14ac:dyDescent="0.25">
      <c r="B17" s="33">
        <v>1</v>
      </c>
      <c r="C17" s="33">
        <v>2</v>
      </c>
      <c r="D17" s="33">
        <v>3</v>
      </c>
      <c r="E17" s="33">
        <v>4</v>
      </c>
      <c r="F17" s="33">
        <v>4</v>
      </c>
      <c r="G17" s="34">
        <v>5</v>
      </c>
      <c r="H17" s="34">
        <v>6</v>
      </c>
      <c r="I17" s="34">
        <v>7</v>
      </c>
    </row>
    <row r="18" spans="2:9" ht="26.4" x14ac:dyDescent="0.25">
      <c r="B18" s="9">
        <v>1</v>
      </c>
      <c r="C18" s="10" t="s">
        <v>5</v>
      </c>
      <c r="D18" s="11"/>
      <c r="E18" s="12"/>
      <c r="F18" s="13">
        <v>1.5</v>
      </c>
      <c r="G18" s="42">
        <v>4.96</v>
      </c>
      <c r="H18" s="42"/>
      <c r="I18" s="42">
        <f>G18*1.053</f>
        <v>5.22288</v>
      </c>
    </row>
    <row r="19" spans="2:9" x14ac:dyDescent="0.25">
      <c r="B19" s="14"/>
      <c r="C19" s="15" t="s">
        <v>6</v>
      </c>
      <c r="D19" s="11"/>
      <c r="E19" s="12"/>
      <c r="F19" s="12"/>
      <c r="G19" s="35"/>
      <c r="H19" s="35"/>
      <c r="I19" s="42"/>
    </row>
    <row r="20" spans="2:9" x14ac:dyDescent="0.25">
      <c r="B20" s="14"/>
      <c r="C20" s="11" t="s">
        <v>7</v>
      </c>
      <c r="D20" s="16"/>
      <c r="E20" s="16"/>
      <c r="F20" s="12"/>
      <c r="G20" s="35"/>
      <c r="H20" s="35"/>
      <c r="I20" s="42"/>
    </row>
    <row r="21" spans="2:9" x14ac:dyDescent="0.25">
      <c r="B21" s="17"/>
      <c r="C21" s="18" t="s">
        <v>40</v>
      </c>
      <c r="D21" s="16" t="s">
        <v>9</v>
      </c>
      <c r="E21" s="16"/>
      <c r="F21" s="19"/>
      <c r="G21" s="36"/>
      <c r="H21" s="36"/>
      <c r="I21" s="42"/>
    </row>
    <row r="22" spans="2:9" x14ac:dyDescent="0.25">
      <c r="B22" s="20"/>
      <c r="C22" s="21" t="s">
        <v>10</v>
      </c>
      <c r="D22" s="22" t="s">
        <v>11</v>
      </c>
      <c r="E22" s="22"/>
      <c r="F22" s="22"/>
      <c r="G22" s="32"/>
      <c r="H22" s="32"/>
      <c r="I22" s="42"/>
    </row>
    <row r="23" spans="2:9" x14ac:dyDescent="0.25">
      <c r="B23" s="20"/>
      <c r="C23" s="21" t="s">
        <v>12</v>
      </c>
      <c r="D23" s="22" t="s">
        <v>13</v>
      </c>
      <c r="E23" s="22"/>
      <c r="F23" s="22"/>
      <c r="G23" s="32"/>
      <c r="H23" s="32"/>
      <c r="I23" s="42"/>
    </row>
    <row r="24" spans="2:9" ht="26.4" x14ac:dyDescent="0.25">
      <c r="B24" s="20"/>
      <c r="C24" s="21" t="s">
        <v>14</v>
      </c>
      <c r="D24" s="22" t="s">
        <v>51</v>
      </c>
      <c r="E24" s="22"/>
      <c r="F24" s="22"/>
      <c r="G24" s="32"/>
      <c r="H24" s="32"/>
      <c r="I24" s="42"/>
    </row>
    <row r="25" spans="2:9" x14ac:dyDescent="0.25">
      <c r="B25" s="20"/>
      <c r="C25" s="23" t="s">
        <v>15</v>
      </c>
      <c r="D25" s="22"/>
      <c r="E25" s="22"/>
      <c r="F25" s="22"/>
      <c r="G25" s="32"/>
      <c r="H25" s="32"/>
      <c r="I25" s="42"/>
    </row>
    <row r="26" spans="2:9" x14ac:dyDescent="0.25">
      <c r="B26" s="20"/>
      <c r="C26" s="21" t="s">
        <v>41</v>
      </c>
      <c r="D26" s="22"/>
      <c r="E26" s="22"/>
      <c r="F26" s="22"/>
      <c r="G26" s="32"/>
      <c r="H26" s="32"/>
      <c r="I26" s="42"/>
    </row>
    <row r="27" spans="2:9" x14ac:dyDescent="0.25">
      <c r="B27" s="20"/>
      <c r="C27" s="21" t="s">
        <v>42</v>
      </c>
      <c r="D27" s="22" t="s">
        <v>30</v>
      </c>
      <c r="E27" s="22"/>
      <c r="F27" s="22"/>
      <c r="G27" s="32"/>
      <c r="H27" s="32"/>
      <c r="I27" s="42"/>
    </row>
    <row r="28" spans="2:9" ht="26.4" x14ac:dyDescent="0.25">
      <c r="B28" s="20"/>
      <c r="C28" s="21" t="s">
        <v>43</v>
      </c>
      <c r="D28" s="22" t="s">
        <v>31</v>
      </c>
      <c r="E28" s="22"/>
      <c r="F28" s="22"/>
      <c r="G28" s="32"/>
      <c r="H28" s="32"/>
      <c r="I28" s="42"/>
    </row>
    <row r="29" spans="2:9" ht="26.4" x14ac:dyDescent="0.25">
      <c r="B29" s="20"/>
      <c r="C29" s="21" t="s">
        <v>44</v>
      </c>
      <c r="D29" s="22" t="s">
        <v>32</v>
      </c>
      <c r="E29" s="22"/>
      <c r="F29" s="22"/>
      <c r="G29" s="32"/>
      <c r="H29" s="32"/>
      <c r="I29" s="42"/>
    </row>
    <row r="30" spans="2:9" ht="26.4" x14ac:dyDescent="0.25">
      <c r="B30" s="20"/>
      <c r="C30" s="21" t="s">
        <v>45</v>
      </c>
      <c r="D30" s="22" t="s">
        <v>33</v>
      </c>
      <c r="E30" s="22"/>
      <c r="F30" s="22"/>
      <c r="G30" s="32"/>
      <c r="H30" s="32"/>
      <c r="I30" s="42"/>
    </row>
    <row r="31" spans="2:9" x14ac:dyDescent="0.25">
      <c r="B31" s="20"/>
      <c r="C31" s="24" t="s">
        <v>16</v>
      </c>
      <c r="D31" s="22"/>
      <c r="E31" s="22"/>
      <c r="F31" s="22"/>
      <c r="G31" s="32"/>
      <c r="H31" s="32"/>
      <c r="I31" s="42"/>
    </row>
    <row r="32" spans="2:9" ht="26.4" x14ac:dyDescent="0.25">
      <c r="B32" s="20"/>
      <c r="C32" s="21" t="s">
        <v>17</v>
      </c>
      <c r="D32" s="22" t="s">
        <v>34</v>
      </c>
      <c r="E32" s="22"/>
      <c r="F32" s="22"/>
      <c r="G32" s="32"/>
      <c r="H32" s="32"/>
      <c r="I32" s="42"/>
    </row>
    <row r="33" spans="2:9" x14ac:dyDescent="0.25">
      <c r="B33" s="25">
        <v>2</v>
      </c>
      <c r="C33" s="43" t="s">
        <v>46</v>
      </c>
      <c r="D33" s="22"/>
      <c r="E33" s="22"/>
      <c r="F33" s="22"/>
      <c r="G33" s="44">
        <v>3.12</v>
      </c>
      <c r="H33" s="44"/>
      <c r="I33" s="42">
        <f>G33*1.053</f>
        <v>3.2853599999999998</v>
      </c>
    </row>
    <row r="34" spans="2:9" ht="26.4" x14ac:dyDescent="0.25">
      <c r="B34" s="20"/>
      <c r="C34" s="21" t="s">
        <v>47</v>
      </c>
      <c r="D34" s="22" t="s">
        <v>48</v>
      </c>
      <c r="E34" s="22"/>
      <c r="F34" s="22"/>
      <c r="G34" s="32"/>
      <c r="H34" s="32"/>
      <c r="I34" s="42"/>
    </row>
    <row r="35" spans="2:9" x14ac:dyDescent="0.25">
      <c r="B35" s="20"/>
      <c r="C35" s="21" t="s">
        <v>49</v>
      </c>
      <c r="D35" s="22" t="s">
        <v>8</v>
      </c>
      <c r="E35" s="22"/>
      <c r="F35" s="22"/>
      <c r="G35" s="32"/>
      <c r="H35" s="32"/>
      <c r="I35" s="42"/>
    </row>
    <row r="36" spans="2:9" x14ac:dyDescent="0.25">
      <c r="B36" s="20"/>
      <c r="C36" s="21" t="s">
        <v>50</v>
      </c>
      <c r="D36" s="22" t="s">
        <v>28</v>
      </c>
      <c r="E36" s="22"/>
      <c r="F36" s="22"/>
      <c r="G36" s="32"/>
      <c r="H36" s="32"/>
      <c r="I36" s="42"/>
    </row>
    <row r="37" spans="2:9" x14ac:dyDescent="0.25">
      <c r="B37" s="25"/>
      <c r="C37" s="41" t="s">
        <v>18</v>
      </c>
      <c r="D37" s="22"/>
      <c r="E37" s="22"/>
      <c r="F37" s="22"/>
      <c r="G37" s="32"/>
      <c r="H37" s="32"/>
      <c r="I37" s="42"/>
    </row>
    <row r="38" spans="2:9" ht="105.6" x14ac:dyDescent="0.25">
      <c r="B38" s="26">
        <v>3</v>
      </c>
      <c r="C38" s="21" t="s">
        <v>35</v>
      </c>
      <c r="D38" s="22" t="s">
        <v>29</v>
      </c>
      <c r="E38" s="22"/>
      <c r="F38" s="27">
        <v>0.22</v>
      </c>
      <c r="G38" s="45">
        <v>0.33</v>
      </c>
      <c r="H38" s="45"/>
      <c r="I38" s="42">
        <f t="shared" ref="I38:I49" si="0">G38*1.053</f>
        <v>0.34749000000000002</v>
      </c>
    </row>
    <row r="39" spans="2:9" ht="92.4" x14ac:dyDescent="0.25">
      <c r="B39" s="28">
        <v>4</v>
      </c>
      <c r="C39" s="21" t="s">
        <v>36</v>
      </c>
      <c r="D39" s="22" t="s">
        <v>29</v>
      </c>
      <c r="E39" s="22"/>
      <c r="F39" s="22">
        <v>0.25</v>
      </c>
      <c r="G39" s="46">
        <v>0.34</v>
      </c>
      <c r="H39" s="46"/>
      <c r="I39" s="42">
        <f t="shared" si="0"/>
        <v>0.35802</v>
      </c>
    </row>
    <row r="40" spans="2:9" ht="79.2" x14ac:dyDescent="0.25">
      <c r="B40" s="28">
        <v>5</v>
      </c>
      <c r="C40" s="21" t="s">
        <v>37</v>
      </c>
      <c r="D40" s="22" t="s">
        <v>29</v>
      </c>
      <c r="E40" s="22"/>
      <c r="F40" s="22">
        <v>0.47</v>
      </c>
      <c r="G40" s="46">
        <v>0.7</v>
      </c>
      <c r="H40" s="46"/>
      <c r="I40" s="42">
        <f t="shared" si="0"/>
        <v>0.73709999999999987</v>
      </c>
    </row>
    <row r="41" spans="2:9" ht="26.4" x14ac:dyDescent="0.25">
      <c r="B41" s="28">
        <v>6</v>
      </c>
      <c r="C41" s="21" t="s">
        <v>38</v>
      </c>
      <c r="D41" s="22" t="s">
        <v>29</v>
      </c>
      <c r="E41" s="22"/>
      <c r="F41" s="27">
        <v>0.47</v>
      </c>
      <c r="G41" s="46">
        <v>0.68</v>
      </c>
      <c r="H41" s="46"/>
      <c r="I41" s="42">
        <f t="shared" si="0"/>
        <v>0.71604000000000001</v>
      </c>
    </row>
    <row r="42" spans="2:9" ht="26.4" x14ac:dyDescent="0.25">
      <c r="B42" s="28">
        <v>7</v>
      </c>
      <c r="C42" s="21" t="s">
        <v>55</v>
      </c>
      <c r="D42" s="22"/>
      <c r="E42" s="22"/>
      <c r="F42" s="27"/>
      <c r="G42" s="46"/>
      <c r="H42" s="46"/>
      <c r="I42" s="42"/>
    </row>
    <row r="43" spans="2:9" ht="39.6" x14ac:dyDescent="0.25">
      <c r="B43" s="28">
        <v>8</v>
      </c>
      <c r="C43" s="21" t="s">
        <v>19</v>
      </c>
      <c r="D43" s="22" t="s">
        <v>20</v>
      </c>
      <c r="E43" s="22"/>
      <c r="F43" s="27">
        <v>0.3</v>
      </c>
      <c r="G43" s="46">
        <v>1.52</v>
      </c>
      <c r="H43" s="46"/>
      <c r="I43" s="42">
        <f t="shared" si="0"/>
        <v>1.60056</v>
      </c>
    </row>
    <row r="44" spans="2:9" x14ac:dyDescent="0.25">
      <c r="B44" s="28">
        <v>9</v>
      </c>
      <c r="C44" s="21" t="s">
        <v>27</v>
      </c>
      <c r="D44" s="22" t="s">
        <v>20</v>
      </c>
      <c r="E44" s="22"/>
      <c r="F44" s="22">
        <v>0.17</v>
      </c>
      <c r="G44" s="46">
        <v>0.28000000000000003</v>
      </c>
      <c r="H44" s="46"/>
      <c r="I44" s="42">
        <f t="shared" si="0"/>
        <v>0.29483999999999999</v>
      </c>
    </row>
    <row r="45" spans="2:9" ht="26.4" x14ac:dyDescent="0.25">
      <c r="B45" s="28">
        <v>10</v>
      </c>
      <c r="C45" s="21" t="s">
        <v>54</v>
      </c>
      <c r="D45" s="22" t="s">
        <v>53</v>
      </c>
      <c r="E45" s="22"/>
      <c r="F45" s="22">
        <v>0.01</v>
      </c>
      <c r="G45" s="46">
        <v>0.27</v>
      </c>
      <c r="H45" s="46"/>
      <c r="I45" s="42">
        <f t="shared" si="0"/>
        <v>0.28431000000000001</v>
      </c>
    </row>
    <row r="46" spans="2:9" x14ac:dyDescent="0.25">
      <c r="B46" s="28">
        <v>11</v>
      </c>
      <c r="C46" s="21" t="s">
        <v>56</v>
      </c>
      <c r="D46" s="22" t="s">
        <v>57</v>
      </c>
      <c r="E46" s="22"/>
      <c r="F46" s="22"/>
      <c r="G46" s="46"/>
      <c r="H46" s="46"/>
      <c r="I46" s="42"/>
    </row>
    <row r="47" spans="2:9" x14ac:dyDescent="0.25">
      <c r="B47" s="28">
        <v>12</v>
      </c>
      <c r="C47" s="21" t="s">
        <v>21</v>
      </c>
      <c r="D47" s="22" t="s">
        <v>22</v>
      </c>
      <c r="E47" s="22"/>
      <c r="F47" s="27">
        <v>1.52</v>
      </c>
      <c r="G47" s="46">
        <v>2.08</v>
      </c>
      <c r="H47" s="46"/>
      <c r="I47" s="42">
        <f t="shared" si="0"/>
        <v>2.1902399999999997</v>
      </c>
    </row>
    <row r="48" spans="2:9" x14ac:dyDescent="0.25">
      <c r="B48" s="28">
        <v>13</v>
      </c>
      <c r="C48" s="21" t="s">
        <v>23</v>
      </c>
      <c r="D48" s="22" t="s">
        <v>24</v>
      </c>
      <c r="E48" s="22"/>
      <c r="F48" s="29">
        <v>4.4800000000000004</v>
      </c>
      <c r="G48" s="46">
        <v>5.29</v>
      </c>
      <c r="H48" s="46"/>
      <c r="I48" s="42">
        <f t="shared" si="0"/>
        <v>5.5703699999999996</v>
      </c>
    </row>
    <row r="49" spans="2:9" x14ac:dyDescent="0.25">
      <c r="B49" s="28">
        <v>14</v>
      </c>
      <c r="C49" s="21" t="s">
        <v>52</v>
      </c>
      <c r="D49" s="22"/>
      <c r="E49" s="22"/>
      <c r="F49" s="29"/>
      <c r="G49" s="46">
        <v>4.17</v>
      </c>
      <c r="H49" s="46"/>
      <c r="I49" s="42">
        <f t="shared" si="0"/>
        <v>4.3910099999999996</v>
      </c>
    </row>
    <row r="50" spans="2:9" x14ac:dyDescent="0.25">
      <c r="B50" s="28"/>
      <c r="C50" s="30" t="s">
        <v>25</v>
      </c>
      <c r="D50" s="12"/>
      <c r="E50" s="13"/>
      <c r="F50" s="31">
        <f>SUM(F18:F48)</f>
        <v>9.39</v>
      </c>
      <c r="G50" s="39">
        <f>SUM(G18:G49)</f>
        <v>23.739999999999995</v>
      </c>
      <c r="H50" s="39"/>
      <c r="I50" s="39">
        <f>SUM(I18:I49)</f>
        <v>24.998219999999996</v>
      </c>
    </row>
    <row r="51" spans="2:9" x14ac:dyDescent="0.25">
      <c r="B51" s="28">
        <v>15</v>
      </c>
      <c r="C51" s="35" t="s">
        <v>39</v>
      </c>
      <c r="D51" s="12"/>
      <c r="E51" s="13"/>
      <c r="F51" s="13">
        <v>3.71</v>
      </c>
      <c r="G51" s="40">
        <v>1</v>
      </c>
      <c r="H51" s="40"/>
      <c r="I51" s="42">
        <f>G51*1.053</f>
        <v>1.0529999999999999</v>
      </c>
    </row>
    <row r="52" spans="2:9" x14ac:dyDescent="0.25">
      <c r="B52" s="14"/>
      <c r="C52" s="30" t="s">
        <v>26</v>
      </c>
      <c r="D52" s="12"/>
      <c r="E52" s="62">
        <v>486794.14</v>
      </c>
      <c r="F52" s="31">
        <f>SUM(F50:F51)</f>
        <v>13.100000000000001</v>
      </c>
      <c r="G52" s="39">
        <f>G50+G51</f>
        <v>24.739999999999995</v>
      </c>
      <c r="H52" s="39">
        <v>512570.22</v>
      </c>
      <c r="I52" s="39">
        <f>I50+I51</f>
        <v>26.051219999999997</v>
      </c>
    </row>
  </sheetData>
  <sheetProtection selectLockedCells="1" selectUnlockedCells="1"/>
  <mergeCells count="10">
    <mergeCell ref="D2:G2"/>
    <mergeCell ref="C12:F12"/>
    <mergeCell ref="C13:F13"/>
    <mergeCell ref="B4:F4"/>
    <mergeCell ref="E1:G1"/>
    <mergeCell ref="E3:I3"/>
    <mergeCell ref="D7:I7"/>
    <mergeCell ref="E8:I8"/>
    <mergeCell ref="E9:I9"/>
    <mergeCell ref="E10:I10"/>
  </mergeCells>
  <pageMargins left="0.24305555555555555" right="0.33124999999999999" top="0.41944444444444445" bottom="0.43333333333333335" header="0.51180555555555551" footer="0.51180555555555551"/>
  <pageSetup paperSize="9" scale="9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Пользователь</cp:lastModifiedBy>
  <cp:lastPrinted>2017-03-13T11:51:37Z</cp:lastPrinted>
  <dcterms:created xsi:type="dcterms:W3CDTF">2013-05-23T10:20:34Z</dcterms:created>
  <dcterms:modified xsi:type="dcterms:W3CDTF">2017-03-13T12:12:47Z</dcterms:modified>
</cp:coreProperties>
</file>